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/>
  </bookViews>
  <sheets>
    <sheet name="广东生态工程职业学院采购需求表2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1E859A3B2C6044B3A0F28F525518926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775" y="4537710"/>
          <a:ext cx="547370" cy="314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8D048A64287D4B7788B5BF3E1D6C6F1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8230" y="5011420"/>
          <a:ext cx="709930" cy="278130"/>
        </a:xfrm>
        <a:prstGeom prst="rect">
          <a:avLst/>
        </a:prstGeom>
      </xdr:spPr>
    </xdr:pic>
  </etc:cellImage>
  <etc:cellImage>
    <xdr:pic>
      <xdr:nvPicPr>
        <xdr:cNvPr id="10" name="ID_4261619D7D0249619C1A3875F829EF3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7410" y="5490210"/>
          <a:ext cx="1078865" cy="866775"/>
        </a:xfrm>
        <a:prstGeom prst="rect">
          <a:avLst/>
        </a:prstGeom>
      </xdr:spPr>
    </xdr:pic>
  </etc:cellImage>
  <etc:cellImage>
    <xdr:pic>
      <xdr:nvPicPr>
        <xdr:cNvPr id="16" name="ID_9720056AF3B64A9E9104327D2CB4F50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626485" y="8085455"/>
          <a:ext cx="531495" cy="589915"/>
        </a:xfrm>
        <a:prstGeom prst="rect">
          <a:avLst/>
        </a:prstGeom>
      </xdr:spPr>
    </xdr:pic>
  </etc:cellImage>
  <etc:cellImage>
    <xdr:pic>
      <xdr:nvPicPr>
        <xdr:cNvPr id="9" name="ID_DF265C7781E04FAB8194AA35F4CB062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626485" y="8803640"/>
          <a:ext cx="531495" cy="549275"/>
        </a:xfrm>
        <a:prstGeom prst="rect">
          <a:avLst/>
        </a:prstGeom>
      </xdr:spPr>
    </xdr:pic>
  </etc:cellImage>
  <etc:cellImage>
    <xdr:pic>
      <xdr:nvPicPr>
        <xdr:cNvPr id="11" name="ID_795BA06FCE064B4F92385BCF8B4B86A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550920" y="9528810"/>
          <a:ext cx="675005" cy="640715"/>
        </a:xfrm>
        <a:prstGeom prst="rect">
          <a:avLst/>
        </a:prstGeom>
      </xdr:spPr>
    </xdr:pic>
  </etc:cellImage>
  <etc:cellImage>
    <xdr:pic>
      <xdr:nvPicPr>
        <xdr:cNvPr id="12" name="ID_2B45C02F955A43C4A7C535D0C508A1A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58210" y="10548620"/>
          <a:ext cx="944245" cy="595630"/>
        </a:xfrm>
        <a:prstGeom prst="rect">
          <a:avLst/>
        </a:prstGeom>
      </xdr:spPr>
    </xdr:pic>
  </etc:cellImage>
  <etc:cellImage>
    <xdr:pic>
      <xdr:nvPicPr>
        <xdr:cNvPr id="13" name="ID_D9D8DC02FA5B4D35B355D91FA64EF36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458210" y="11213465"/>
          <a:ext cx="905510" cy="632460"/>
        </a:xfrm>
        <a:prstGeom prst="rect">
          <a:avLst/>
        </a:prstGeom>
      </xdr:spPr>
    </xdr:pic>
  </etc:cellImage>
  <etc:cellImage>
    <xdr:pic>
      <xdr:nvPicPr>
        <xdr:cNvPr id="17" name="ID_C33513D38EFC4BBE9FA4F8A9EFF123D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458210" y="11975465"/>
          <a:ext cx="905510" cy="632460"/>
        </a:xfrm>
        <a:prstGeom prst="rect">
          <a:avLst/>
        </a:prstGeom>
      </xdr:spPr>
    </xdr:pic>
  </etc:cellImage>
  <etc:cellImage>
    <xdr:pic>
      <xdr:nvPicPr>
        <xdr:cNvPr id="18" name="ID_1EF7CB06D5034F3F8BC5D8B4258262C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621405" y="12941300"/>
          <a:ext cx="707390" cy="536575"/>
        </a:xfrm>
        <a:prstGeom prst="rect">
          <a:avLst/>
        </a:prstGeom>
      </xdr:spPr>
    </xdr:pic>
  </etc:cellImage>
  <etc:cellImage>
    <xdr:pic>
      <xdr:nvPicPr>
        <xdr:cNvPr id="14" name="ID_1104B87987F9469F96ECBE497A183F2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702685" y="13999210"/>
          <a:ext cx="519430" cy="606425"/>
        </a:xfrm>
        <a:prstGeom prst="rect">
          <a:avLst/>
        </a:prstGeom>
      </xdr:spPr>
    </xdr:pic>
  </etc:cellImage>
  <etc:cellImage>
    <xdr:pic>
      <xdr:nvPicPr>
        <xdr:cNvPr id="15" name="ID_9B7DA74095534B159D2D3EAFB1517F7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509010" y="14942820"/>
          <a:ext cx="762000" cy="624205"/>
        </a:xfrm>
        <a:prstGeom prst="rect">
          <a:avLst/>
        </a:prstGeom>
      </xdr:spPr>
    </xdr:pic>
  </etc:cellImage>
  <etc:cellImage>
    <xdr:pic>
      <xdr:nvPicPr>
        <xdr:cNvPr id="19" name="ID_C66AAB3C55214DBE8F07C7921256AD74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38" t="21073" r="20385" b="17269"/>
        <a:stretch>
          <a:fillRect/>
        </a:stretch>
      </xdr:blipFill>
      <xdr:spPr>
        <a:xfrm>
          <a:off x="3620135" y="15688310"/>
          <a:ext cx="480695" cy="480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</etc:cellImage>
  <etc:cellImage>
    <xdr:pic>
      <xdr:nvPicPr>
        <xdr:cNvPr id="20" name="ID_82E58693F39F4F228CF202A1A50F3CD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677285" y="16276955"/>
          <a:ext cx="393700" cy="640080"/>
        </a:xfrm>
        <a:prstGeom prst="rect">
          <a:avLst/>
        </a:prstGeom>
      </xdr:spPr>
    </xdr:pic>
  </etc:cellImage>
  <etc:cellImage>
    <xdr:pic>
      <xdr:nvPicPr>
        <xdr:cNvPr id="21" name="ID_D0E07B8AD216491494EA824ADCF1B51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651885" y="17131665"/>
          <a:ext cx="328930" cy="646430"/>
        </a:xfrm>
        <a:prstGeom prst="rect">
          <a:avLst/>
        </a:prstGeom>
      </xdr:spPr>
    </xdr:pic>
  </etc:cellImage>
  <etc:cellImage>
    <xdr:pic>
      <xdr:nvPicPr>
        <xdr:cNvPr id="22" name="ID_F2AF84AFCCCE4E5090A60BAD36C2E95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667125" y="18226405"/>
          <a:ext cx="294640" cy="629285"/>
        </a:xfrm>
        <a:prstGeom prst="rect">
          <a:avLst/>
        </a:prstGeom>
      </xdr:spPr>
    </xdr:pic>
  </etc:cellImage>
  <etc:cellImage>
    <xdr:pic>
      <xdr:nvPicPr>
        <xdr:cNvPr id="23" name="ID_46E811170870447EB3399128CCBB60C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601720" y="18975705"/>
          <a:ext cx="572770" cy="64198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<sst xmlns="http://schemas.openxmlformats.org/spreadsheetml/2006/main" count="108" uniqueCount="90">
  <si>
    <t>广东生态工程职业学院采购需求表2</t>
  </si>
  <si>
    <t>序号</t>
  </si>
  <si>
    <t>名称</t>
  </si>
  <si>
    <t>规格/颜色</t>
  </si>
  <si>
    <t>图片</t>
  </si>
  <si>
    <t>数量</t>
  </si>
  <si>
    <t>质量标准及备注</t>
  </si>
  <si>
    <t>床单</t>
  </si>
  <si>
    <t>240×300cm</t>
  </si>
  <si>
    <t>白色</t>
  </si>
  <si>
    <t>60X80全棉喷气贡缎，密度200X（92+92），100%全棉，精硫贡缎，全丝光工艺</t>
  </si>
  <si>
    <t>被套</t>
  </si>
  <si>
    <t>210×245cm</t>
  </si>
  <si>
    <t>被芯</t>
  </si>
  <si>
    <t>190×230cm</t>
  </si>
  <si>
    <t>全棉防羽面料填充羽丝绒350克每平方</t>
  </si>
  <si>
    <t>保护垫</t>
  </si>
  <si>
    <t>120×200cm</t>
  </si>
  <si>
    <t>普通磨毛面料填充整张定型棉200克每平方</t>
  </si>
  <si>
    <t>枕套</t>
  </si>
  <si>
    <t>60×90cm</t>
  </si>
  <si>
    <t>枕芯</t>
  </si>
  <si>
    <t>48×78cm</t>
  </si>
  <si>
    <t>全棉防羽面料填充羽丝绒1300克每只</t>
  </si>
  <si>
    <t>床尾巾</t>
  </si>
  <si>
    <t>45X180cm</t>
  </si>
  <si>
    <t>颜色待定</t>
  </si>
  <si>
    <t>高档装饰面料</t>
  </si>
  <si>
    <t>浴巾</t>
  </si>
  <si>
    <t>140×70cm</t>
  </si>
  <si>
    <t>一级巴基斯坦精硫棉，全棉16S螺旋平织650克</t>
  </si>
  <si>
    <t>面巾</t>
  </si>
  <si>
    <t>35×75cm</t>
  </si>
  <si>
    <t>一级巴基斯坦精硫棉，全棉16S螺旋平织150克</t>
  </si>
  <si>
    <t>方巾</t>
  </si>
  <si>
    <t>32X32cm</t>
  </si>
  <si>
    <t>一级巴基斯坦精硫棉，全棉16S螺旋平织60克</t>
  </si>
  <si>
    <t>地巾</t>
  </si>
  <si>
    <t>50×80cm</t>
  </si>
  <si>
    <t>全棉32S螺旋提花350克</t>
  </si>
  <si>
    <t>纸巾架五金</t>
  </si>
  <si>
    <t>铬色</t>
  </si>
  <si>
    <t>304材质</t>
  </si>
  <si>
    <t>毛巾架</t>
  </si>
  <si>
    <t>304材质，60长</t>
  </si>
  <si>
    <t>壁挂折叠晾衣架</t>
  </si>
  <si>
    <t>枪灰色</t>
  </si>
  <si>
    <t>固定防风孔二折</t>
  </si>
  <si>
    <t>海信电热水器</t>
  </si>
  <si>
    <t>水电隔离式双防速热40升
563*393*385mm</t>
  </si>
  <si>
    <t>40L</t>
  </si>
  <si>
    <t>水电隔离式双防速热40升
安装条件： 现场必须有独立的固定插座及可靠接地电源，必须使用220V-/50Hz的电源，电热水器的电气连接有专用分支电路，其容量应大于电热水器最大电流值的1.5倍。
安装面的承载能力不低于电热水器注满水后总质量的4倍，以确定安全。</t>
  </si>
  <si>
    <t>酒店专用电热水壶</t>
  </si>
  <si>
    <t>800ml</t>
  </si>
  <si>
    <t>容量：800ml
材质：304内胆，食品级PP料外层
工艺：一体拉伸内胆双层防烫，壶嘴包边
高雅灰</t>
  </si>
  <si>
    <t>负离子护发速干吹风筒</t>
  </si>
  <si>
    <t>1600W</t>
  </si>
  <si>
    <t>1600W功率，手持式</t>
  </si>
  <si>
    <t>茶杯</t>
  </si>
  <si>
    <t>瓷白</t>
  </si>
  <si>
    <t>优质陶瓷白色鼓形杯</t>
  </si>
  <si>
    <t>环保浴室防滑垫</t>
  </si>
  <si>
    <t>36*71cm</t>
  </si>
  <si>
    <t>尺寸：36*71cm
灰色</t>
  </si>
  <si>
    <t>衣裤架</t>
  </si>
  <si>
    <t>43*1.5cm</t>
  </si>
  <si>
    <t>材质：ABS塑料 
尺寸：43*1.5cm
黑色</t>
  </si>
  <si>
    <t>西装衣架</t>
  </si>
  <si>
    <t>43*2cm</t>
  </si>
  <si>
    <t>材质：ABS塑料 
尺寸：43*2cm
黑色</t>
  </si>
  <si>
    <t>带夹裤架</t>
  </si>
  <si>
    <t>客房垃圾桶</t>
  </si>
  <si>
    <t>12L</t>
  </si>
  <si>
    <t>容量：12L
黑色，
内外双桶双层塑料</t>
  </si>
  <si>
    <t>洗手间垃圾桶</t>
  </si>
  <si>
    <t>8L</t>
  </si>
  <si>
    <t>容量：8L
黑色，单层塑料</t>
  </si>
  <si>
    <t>烟灰缸</t>
  </si>
  <si>
    <t>8*4cm</t>
  </si>
  <si>
    <t>优质强化瓷 咖啡色</t>
  </si>
  <si>
    <t>洗发水</t>
  </si>
  <si>
    <t>500ML</t>
  </si>
  <si>
    <t>氨基酸臻护系列,500ml</t>
  </si>
  <si>
    <t>护发素</t>
  </si>
  <si>
    <t>沐浴露</t>
  </si>
  <si>
    <t>客房工作车</t>
  </si>
  <si>
    <t>双长多功能布袋</t>
  </si>
  <si>
    <t>尺寸：140*46*112cm
棕色，双长多功能布袋</t>
  </si>
  <si>
    <t>客房墙画</t>
  </si>
  <si>
    <t>3.5铝合金边框，0.8背板，2.4米宽*0.3米高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</si>
</sst>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2"/>
      <name val="仿宋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</cellStyleXfs>
  <cellXfs count="17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2" borderId="1" xfId="49" applyFont="1" applyFill="1" applyBorder="1" applyAlignment="1">
      <alignment horizontal="center" vertical="center"/>
    </xf>
    <xf numFmtId="0" fontId="2" fillId="2" borderId="1" xfId="49" applyFont="1" applyFill="1" applyBorder="1" applyAlignment="1">
      <alignment horizontal="center" vertical="center" wrapText="1"/>
    </xf>
    <xf numFmtId="0" fontId="0" fillId="2" borderId="1" xfId="49" applyFont="1" applyFill="1" applyBorder="1" applyAlignment="1">
      <alignment horizontal="center" vertical="center"/>
    </xf>
    <xf numFmtId="0" fontId="0" fillId="2" borderId="1" xfId="49" applyFont="1" applyFill="1" applyBorder="1" applyAlignment="1">
      <alignment horizontal="center" vertical="center" wrapText="1"/>
    </xf>
    <xf numFmtId="0" fontId="0" fillId="2" borderId="1" xfId="50" applyFont="1" applyFill="1" applyBorder="1" applyAlignment="1">
      <alignment vertical="center" wrapText="1"/>
    </xf>
    <xf numFmtId="0" fontId="3" fillId="2" borderId="1" xfId="49" applyFont="1" applyFill="1" applyBorder="1" applyAlignment="1">
      <alignment horizontal="center" vertical="center" wrapText="1"/>
    </xf>
    <xf numFmtId="0" fontId="3" fillId="2" borderId="1" xfId="49" applyFont="1" applyFill="1" applyBorder="1" applyAlignment="1">
      <alignment horizontal="center" vertical="center"/>
    </xf>
    <xf numFmtId="0" fontId="3" fillId="2" borderId="1" xfId="50" applyFont="1" applyFill="1" applyBorder="1" applyAlignment="1">
      <alignment vertical="center" wrapText="1"/>
    </xf>
    <xf numFmtId="0" fontId="0" fillId="2" borderId="1" xfId="50" applyFont="1" applyFill="1" applyBorder="1" applyAlignment="1">
      <alignment horizontal="left" vertical="center" wrapText="1"/>
    </xf>
    <xf numFmtId="0" fontId="0" fillId="2" borderId="1" xfId="49" applyFont="1" applyFill="1" applyBorder="1" applyAlignment="1">
      <alignment horizontal="left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2" borderId="1" xfId="50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_报价单1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png"/><Relationship Id="rId8" Type="http://schemas.openxmlformats.org/officeDocument/2006/relationships/image" Target="media/image9.png"/><Relationship Id="rId7" Type="http://schemas.openxmlformats.org/officeDocument/2006/relationships/image" Target="media/image8.png"/><Relationship Id="rId6" Type="http://schemas.openxmlformats.org/officeDocument/2006/relationships/image" Target="media/image7.png"/><Relationship Id="rId5" Type="http://schemas.openxmlformats.org/officeDocument/2006/relationships/image" Target="media/image6.png"/><Relationship Id="rId4" Type="http://schemas.openxmlformats.org/officeDocument/2006/relationships/image" Target="media/image5.png"/><Relationship Id="rId3" Type="http://schemas.openxmlformats.org/officeDocument/2006/relationships/image" Target="media/image4.png"/><Relationship Id="rId2" Type="http://schemas.openxmlformats.org/officeDocument/2006/relationships/image" Target="media/image3.png"/><Relationship Id="rId16" Type="http://schemas.openxmlformats.org/officeDocument/2006/relationships/image" Target="media/image17.png"/><Relationship Id="rId15" Type="http://schemas.openxmlformats.org/officeDocument/2006/relationships/image" Target="media/image16.png"/><Relationship Id="rId14" Type="http://schemas.openxmlformats.org/officeDocument/2006/relationships/image" Target="media/image15.png"/><Relationship Id="rId13" Type="http://schemas.openxmlformats.org/officeDocument/2006/relationships/image" Target="media/image14.png"/><Relationship Id="rId12" Type="http://schemas.openxmlformats.org/officeDocument/2006/relationships/image" Target="media/image13.jpeg"/><Relationship Id="rId11" Type="http://schemas.openxmlformats.org/officeDocument/2006/relationships/image" Target="media/image12.png"/><Relationship Id="rId10" Type="http://schemas.openxmlformats.org/officeDocument/2006/relationships/image" Target="media/image11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149225</xdr:colOff>
      <xdr:row>31</xdr:row>
      <xdr:rowOff>278130</xdr:rowOff>
    </xdr:from>
    <xdr:to>
      <xdr:col>3</xdr:col>
      <xdr:colOff>1170940</xdr:colOff>
      <xdr:row>31</xdr:row>
      <xdr:rowOff>438150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42335" y="20420330"/>
          <a:ext cx="1021715" cy="160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tabSelected="1" zoomScale="89" zoomScaleNormal="89" workbookViewId="0">
      <pane ySplit="2" topLeftCell="A3" activePane="bottomLeft" state="frozen"/>
      <selection/>
      <selection pane="bottomLeft" activeCell="D24" sqref="D24"/>
    </sheetView>
  </sheetViews>
  <sheetFormatPr defaultColWidth="9" defaultRowHeight="14" outlineLevelCol="5"/>
  <cols>
    <col min="2" max="2" width="14" style="1" customWidth="1"/>
    <col min="3" max="3" width="24.1454545454545" customWidth="1"/>
    <col min="4" max="4" width="17.1272727272727" customWidth="1"/>
    <col min="6" max="6" width="46.2545454545455" customWidth="1"/>
  </cols>
  <sheetData>
    <row r="1" ht="32" customHeight="1" spans="1:6">
      <c r="A1" s="2" t="s">
        <v>0</v>
      </c>
      <c r="B1" s="3"/>
      <c r="C1" s="2"/>
      <c r="D1" s="2"/>
      <c r="E1" s="2"/>
      <c r="F1" s="2"/>
    </row>
    <row r="2" ht="24" customHeight="1" spans="1:6">
      <c r="A2" s="4" t="s">
        <v>1</v>
      </c>
      <c r="B2" s="5" t="s">
        <v>2</v>
      </c>
      <c r="C2" s="4" t="s">
        <v>3</v>
      </c>
      <c r="D2" s="4" t="s">
        <v>4</v>
      </c>
      <c r="E2" s="4" t="s">
        <v>5</v>
      </c>
      <c r="F2" s="4" t="s">
        <v>6</v>
      </c>
    </row>
    <row r="3" ht="28" spans="1:6">
      <c r="A3" s="6">
        <v>1</v>
      </c>
      <c r="B3" s="7" t="s">
        <v>7</v>
      </c>
      <c r="C3" s="6" t="s">
        <v>8</v>
      </c>
      <c r="D3" s="6" t="s">
        <v>9</v>
      </c>
      <c r="E3" s="6">
        <v>290</v>
      </c>
      <c r="F3" s="8" t="s">
        <v>10</v>
      </c>
    </row>
    <row r="4" ht="28" spans="1:6">
      <c r="A4" s="6">
        <v>2</v>
      </c>
      <c r="B4" s="7" t="s">
        <v>11</v>
      </c>
      <c r="C4" s="6" t="s">
        <v>12</v>
      </c>
      <c r="D4" s="6" t="s">
        <v>9</v>
      </c>
      <c r="E4" s="6">
        <v>194</v>
      </c>
      <c r="F4" s="8" t="s">
        <v>10</v>
      </c>
    </row>
    <row r="5" ht="20" customHeight="1" spans="1:6">
      <c r="A5" s="6">
        <v>3</v>
      </c>
      <c r="B5" s="9" t="s">
        <v>13</v>
      </c>
      <c r="C5" s="10" t="s">
        <v>14</v>
      </c>
      <c r="D5" s="6" t="s">
        <v>9</v>
      </c>
      <c r="E5" s="10">
        <v>97</v>
      </c>
      <c r="F5" s="11" t="s">
        <v>15</v>
      </c>
    </row>
    <row r="6" ht="20" customHeight="1" spans="1:6">
      <c r="A6" s="6">
        <v>4</v>
      </c>
      <c r="B6" s="9" t="s">
        <v>16</v>
      </c>
      <c r="C6" s="10" t="s">
        <v>17</v>
      </c>
      <c r="D6" s="6" t="s">
        <v>9</v>
      </c>
      <c r="E6" s="10">
        <v>110</v>
      </c>
      <c r="F6" s="11" t="s">
        <v>18</v>
      </c>
    </row>
    <row r="7" ht="28" spans="1:6">
      <c r="A7" s="6">
        <v>5</v>
      </c>
      <c r="B7" s="7" t="s">
        <v>19</v>
      </c>
      <c r="C7" s="6" t="s">
        <v>20</v>
      </c>
      <c r="D7" s="6" t="s">
        <v>9</v>
      </c>
      <c r="E7" s="6">
        <v>578</v>
      </c>
      <c r="F7" s="12" t="s">
        <v>10</v>
      </c>
    </row>
    <row r="8" ht="45" customHeight="1" spans="1:6">
      <c r="A8" s="6">
        <v>6</v>
      </c>
      <c r="B8" s="9" t="s">
        <v>21</v>
      </c>
      <c r="C8" s="10" t="s">
        <v>22</v>
      </c>
      <c r="D8" s="6" t="s">
        <v>9</v>
      </c>
      <c r="E8" s="10">
        <v>194</v>
      </c>
      <c r="F8" s="11" t="s">
        <v>23</v>
      </c>
    </row>
    <row r="9" ht="45" customHeight="1" spans="1:6">
      <c r="A9" s="6">
        <v>7</v>
      </c>
      <c r="B9" s="7" t="s">
        <v>24</v>
      </c>
      <c r="C9" s="6" t="s">
        <v>25</v>
      </c>
      <c r="D9" s="6" t="s">
        <v>26</v>
      </c>
      <c r="E9" s="6">
        <v>97</v>
      </c>
      <c r="F9" s="13" t="s">
        <v>27</v>
      </c>
    </row>
    <row r="10" ht="40" customHeight="1" spans="1:6">
      <c r="A10" s="6">
        <v>8</v>
      </c>
      <c r="B10" s="7" t="s">
        <v>28</v>
      </c>
      <c r="C10" s="6" t="s">
        <v>29</v>
      </c>
      <c r="D10" s="6" t="s">
        <v>9</v>
      </c>
      <c r="E10" s="6">
        <v>290</v>
      </c>
      <c r="F10" s="12" t="s">
        <v>30</v>
      </c>
    </row>
    <row r="11" ht="37" customHeight="1" spans="1:6">
      <c r="A11" s="6">
        <v>9</v>
      </c>
      <c r="B11" s="7" t="s">
        <v>31</v>
      </c>
      <c r="C11" s="6" t="s">
        <v>32</v>
      </c>
      <c r="D11" s="6" t="s">
        <v>9</v>
      </c>
      <c r="E11" s="6">
        <v>290</v>
      </c>
      <c r="F11" s="8" t="s">
        <v>33</v>
      </c>
    </row>
    <row r="12" ht="20" customHeight="1" spans="1:6">
      <c r="A12" s="6">
        <v>10</v>
      </c>
      <c r="B12" s="7" t="s">
        <v>34</v>
      </c>
      <c r="C12" s="6" t="s">
        <v>35</v>
      </c>
      <c r="D12" s="6" t="s">
        <v>9</v>
      </c>
      <c r="E12" s="6">
        <v>290</v>
      </c>
      <c r="F12" s="8" t="s">
        <v>36</v>
      </c>
    </row>
    <row r="13" ht="20" customHeight="1" spans="1:6">
      <c r="A13" s="6">
        <v>11</v>
      </c>
      <c r="B13" s="7" t="s">
        <v>37</v>
      </c>
      <c r="C13" s="6" t="s">
        <v>38</v>
      </c>
      <c r="D13" s="6" t="s">
        <v>9</v>
      </c>
      <c r="E13" s="6">
        <v>145</v>
      </c>
      <c r="F13" s="8" t="s">
        <v>39</v>
      </c>
    </row>
    <row r="14" ht="36" customHeight="1" spans="1:6">
      <c r="A14" s="6">
        <v>12</v>
      </c>
      <c r="B14" s="14" t="s">
        <v>40</v>
      </c>
      <c r="C14" s="6" t="s">
        <v>41</v>
      </c>
      <c r="D14" s="6" t="str">
        <f>_xlfn.DISPIMG("ID_1E859A3B2C6044B3A0F28F5255189265",1)</f>
        <v>=DISPIMG("ID_1E859A3B2C6044B3A0F28F5255189265",1)</v>
      </c>
      <c r="E14" s="6">
        <v>44</v>
      </c>
      <c r="F14" s="8" t="s">
        <v>42</v>
      </c>
    </row>
    <row r="15" ht="39" customHeight="1" spans="1:6">
      <c r="A15" s="6">
        <v>13</v>
      </c>
      <c r="B15" s="14" t="s">
        <v>43</v>
      </c>
      <c r="C15" s="6" t="s">
        <v>41</v>
      </c>
      <c r="D15" s="6" t="str">
        <f>_xlfn.DISPIMG("ID_8D048A64287D4B7788B5BF3E1D6C6F1F",1)</f>
        <v>=DISPIMG("ID_8D048A64287D4B7788B5BF3E1D6C6F1F",1)</v>
      </c>
      <c r="E15" s="6">
        <v>44</v>
      </c>
      <c r="F15" s="8" t="s">
        <v>44</v>
      </c>
    </row>
    <row r="16" ht="90" customHeight="1" spans="1:6">
      <c r="A16" s="6">
        <v>14</v>
      </c>
      <c r="B16" s="14" t="s">
        <v>45</v>
      </c>
      <c r="C16" s="6" t="s">
        <v>46</v>
      </c>
      <c r="D16" s="6" t="str">
        <f>_xlfn.DISPIMG("ID_4261619D7D0249619C1A3875F829EF3F",1)</f>
        <v>=DISPIMG("ID_4261619D7D0249619C1A3875F829EF3F",1)</v>
      </c>
      <c r="E16" s="6">
        <v>44</v>
      </c>
      <c r="F16" s="8" t="s">
        <v>47</v>
      </c>
    </row>
    <row r="17" ht="115" customHeight="1" spans="1:6">
      <c r="A17" s="6">
        <v>15</v>
      </c>
      <c r="B17" s="14" t="s">
        <v>48</v>
      </c>
      <c r="C17" s="7" t="s">
        <v>49</v>
      </c>
      <c r="D17" s="6" t="s">
        <v>50</v>
      </c>
      <c r="E17" s="6">
        <v>44</v>
      </c>
      <c r="F17" s="8" t="s">
        <v>51</v>
      </c>
    </row>
    <row r="18" ht="57" customHeight="1" spans="1:6">
      <c r="A18" s="6">
        <v>16</v>
      </c>
      <c r="B18" s="7" t="s">
        <v>52</v>
      </c>
      <c r="C18" s="6" t="s">
        <v>53</v>
      </c>
      <c r="D18" s="6" t="str">
        <f>_xlfn.DISPIMG("ID_9720056AF3B64A9E9104327D2CB4F50B",1)</f>
        <v>=DISPIMG("ID_9720056AF3B64A9E9104327D2CB4F50B",1)</v>
      </c>
      <c r="E18" s="6">
        <v>48</v>
      </c>
      <c r="F18" s="8" t="s">
        <v>54</v>
      </c>
    </row>
    <row r="19" ht="58" customHeight="1" spans="1:6">
      <c r="A19" s="6">
        <v>17</v>
      </c>
      <c r="B19" s="7" t="s">
        <v>55</v>
      </c>
      <c r="C19" s="6" t="s">
        <v>56</v>
      </c>
      <c r="D19" s="6" t="str">
        <f>_xlfn.DISPIMG("ID_DF265C7781E04FAB8194AA35F4CB0624",1)</f>
        <v>=DISPIMG("ID_DF265C7781E04FAB8194AA35F4CB0624",1)</v>
      </c>
      <c r="E19" s="6">
        <v>48</v>
      </c>
      <c r="F19" s="8" t="s">
        <v>57</v>
      </c>
    </row>
    <row r="20" ht="75" customHeight="1" spans="1:6">
      <c r="A20" s="6">
        <v>18</v>
      </c>
      <c r="B20" s="7" t="s">
        <v>58</v>
      </c>
      <c r="C20" s="6" t="s">
        <v>59</v>
      </c>
      <c r="D20" s="6" t="str">
        <f>_xlfn.DISPIMG("ID_795BA06FCE064B4F92385BCF8B4B86AB",1)</f>
        <v>=DISPIMG("ID_795BA06FCE064B4F92385BCF8B4B86AB",1)</v>
      </c>
      <c r="E20" s="6">
        <v>106</v>
      </c>
      <c r="F20" s="8" t="s">
        <v>60</v>
      </c>
    </row>
    <row r="21" ht="57" customHeight="1" spans="1:6">
      <c r="A21" s="6">
        <v>19</v>
      </c>
      <c r="B21" s="7" t="s">
        <v>61</v>
      </c>
      <c r="C21" s="6" t="s">
        <v>62</v>
      </c>
      <c r="D21" s="15" t="str">
        <f>_xlfn.DISPIMG("ID_2B45C02F955A43C4A7C535D0C508A1A4",1)</f>
        <v>=DISPIMG("ID_2B45C02F955A43C4A7C535D0C508A1A4",1)</v>
      </c>
      <c r="E21" s="6">
        <v>48</v>
      </c>
      <c r="F21" s="8" t="s">
        <v>63</v>
      </c>
    </row>
    <row r="22" ht="60" customHeight="1" spans="1:6">
      <c r="A22" s="6">
        <v>20</v>
      </c>
      <c r="B22" s="7" t="s">
        <v>64</v>
      </c>
      <c r="C22" s="6" t="s">
        <v>65</v>
      </c>
      <c r="D22" s="15" t="str">
        <f>_xlfn.DISPIMG("ID_D9D8DC02FA5B4D35B355D91FA64EF36E",1)</f>
        <v>=DISPIMG("ID_D9D8DC02FA5B4D35B355D91FA64EF36E",1)</v>
      </c>
      <c r="E22" s="6">
        <f>4*44+11</f>
        <v>187</v>
      </c>
      <c r="F22" s="8" t="s">
        <v>66</v>
      </c>
    </row>
    <row r="23" ht="72" customHeight="1" spans="1:6">
      <c r="A23" s="6">
        <v>21</v>
      </c>
      <c r="B23" s="7" t="s">
        <v>67</v>
      </c>
      <c r="C23" s="6" t="s">
        <v>68</v>
      </c>
      <c r="D23" s="15" t="str">
        <f>_xlfn.DISPIMG("ID_C33513D38EFC4BBE9FA4F8A9EFF123D4",1)</f>
        <v>=DISPIMG("ID_C33513D38EFC4BBE9FA4F8A9EFF123D4",1)</v>
      </c>
      <c r="E23" s="6">
        <v>100</v>
      </c>
      <c r="F23" s="8" t="s">
        <v>69</v>
      </c>
    </row>
    <row r="24" ht="84" customHeight="1" spans="1:6">
      <c r="A24" s="6">
        <v>22</v>
      </c>
      <c r="B24" s="7" t="s">
        <v>70</v>
      </c>
      <c r="C24" s="6" t="s">
        <v>65</v>
      </c>
      <c r="D24" s="15" t="str">
        <f>_xlfn.DISPIMG("ID_1EF7CB06D5034F3F8BC5D8B4258262C5",1)</f>
        <v>=DISPIMG("ID_1EF7CB06D5034F3F8BC5D8B4258262C5",1)</v>
      </c>
      <c r="E24" s="6">
        <v>100</v>
      </c>
      <c r="F24" s="8" t="s">
        <v>66</v>
      </c>
    </row>
    <row r="25" ht="75" customHeight="1" spans="1:6">
      <c r="A25" s="6">
        <v>23</v>
      </c>
      <c r="B25" s="7" t="s">
        <v>71</v>
      </c>
      <c r="C25" s="6" t="s">
        <v>72</v>
      </c>
      <c r="D25" s="15" t="str">
        <f>_xlfn.DISPIMG("ID_1104B87987F9469F96ECBE497A183F22",1)</f>
        <v>=DISPIMG("ID_1104B87987F9469F96ECBE497A183F22",1)</v>
      </c>
      <c r="E25" s="6">
        <v>53</v>
      </c>
      <c r="F25" s="8" t="s">
        <v>73</v>
      </c>
    </row>
    <row r="26" ht="57" customHeight="1" spans="1:6">
      <c r="A26" s="6">
        <v>24</v>
      </c>
      <c r="B26" s="7" t="s">
        <v>74</v>
      </c>
      <c r="C26" s="6" t="s">
        <v>75</v>
      </c>
      <c r="D26" s="15" t="str">
        <f>_xlfn.DISPIMG("ID_9B7DA74095534B159D2D3EAFB1517F76",1)</f>
        <v>=DISPIMG("ID_9B7DA74095534B159D2D3EAFB1517F76",1)</v>
      </c>
      <c r="E26" s="6">
        <v>53</v>
      </c>
      <c r="F26" s="8" t="s">
        <v>76</v>
      </c>
    </row>
    <row r="27" ht="50" customHeight="1" spans="1:6">
      <c r="A27" s="6">
        <v>25</v>
      </c>
      <c r="B27" s="7" t="s">
        <v>77</v>
      </c>
      <c r="C27" s="6" t="s">
        <v>78</v>
      </c>
      <c r="D27" s="15" t="str">
        <f>_xlfn.DISPIMG("ID_C66AAB3C55214DBE8F07C7921256AD74",1)</f>
        <v>=DISPIMG("ID_C66AAB3C55214DBE8F07C7921256AD74",1)</v>
      </c>
      <c r="E27" s="6">
        <v>106</v>
      </c>
      <c r="F27" s="8" t="s">
        <v>79</v>
      </c>
    </row>
    <row r="28" ht="68" customHeight="1" spans="1:6">
      <c r="A28" s="6">
        <v>26</v>
      </c>
      <c r="B28" s="7" t="s">
        <v>80</v>
      </c>
      <c r="C28" s="6" t="s">
        <v>81</v>
      </c>
      <c r="D28" s="15" t="str">
        <f>_xlfn.DISPIMG("ID_82E58693F39F4F228CF202A1A50F3CD9",1)</f>
        <v>=DISPIMG("ID_82E58693F39F4F228CF202A1A50F3CD9",1)</v>
      </c>
      <c r="E28" s="6">
        <v>50</v>
      </c>
      <c r="F28" s="8" t="s">
        <v>82</v>
      </c>
    </row>
    <row r="29" ht="73" customHeight="1" spans="1:6">
      <c r="A29" s="6">
        <v>27</v>
      </c>
      <c r="B29" s="7" t="s">
        <v>83</v>
      </c>
      <c r="C29" s="6" t="s">
        <v>81</v>
      </c>
      <c r="D29" s="15" t="str">
        <f>_xlfn.DISPIMG("ID_D0E07B8AD216491494EA824ADCF1B51E",1)</f>
        <v>=DISPIMG("ID_D0E07B8AD216491494EA824ADCF1B51E",1)</v>
      </c>
      <c r="E29" s="6">
        <v>50</v>
      </c>
      <c r="F29" s="8" t="s">
        <v>82</v>
      </c>
    </row>
    <row r="30" ht="69" customHeight="1" spans="1:6">
      <c r="A30" s="6">
        <v>28</v>
      </c>
      <c r="B30" s="7" t="s">
        <v>84</v>
      </c>
      <c r="C30" s="6" t="s">
        <v>81</v>
      </c>
      <c r="D30" s="15" t="str">
        <f>_xlfn.DISPIMG("ID_F2AF84AFCCCE4E5090A60BAD36C2E955",1)</f>
        <v>=DISPIMG("ID_F2AF84AFCCCE4E5090A60BAD36C2E955",1)</v>
      </c>
      <c r="E30" s="6">
        <v>50</v>
      </c>
      <c r="F30" s="8" t="s">
        <v>82</v>
      </c>
    </row>
    <row r="31" ht="64" customHeight="1" spans="1:6">
      <c r="A31" s="6">
        <v>29</v>
      </c>
      <c r="B31" s="7" t="s">
        <v>85</v>
      </c>
      <c r="C31" s="6" t="s">
        <v>86</v>
      </c>
      <c r="D31" s="15" t="str">
        <f>_xlfn.DISPIMG("ID_46E811170870447EB3399128CCBB60C1",1)</f>
        <v>=DISPIMG("ID_46E811170870447EB3399128CCBB60C1",1)</v>
      </c>
      <c r="E31" s="6">
        <v>2</v>
      </c>
      <c r="F31" s="8" t="s">
        <v>87</v>
      </c>
    </row>
    <row r="32" ht="56" customHeight="1" spans="1:6">
      <c r="A32" s="7">
        <v>30</v>
      </c>
      <c r="B32" s="7" t="s">
        <v>88</v>
      </c>
      <c r="C32" s="7"/>
      <c r="D32" s="7"/>
      <c r="E32" s="16">
        <v>44</v>
      </c>
      <c r="F32" s="8" t="s">
        <v>89</v>
      </c>
    </row>
  </sheetData>
  <mergeCells count="1">
    <mergeCell ref="A1:F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广东生态工程职业学院采购需求表2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</dc:creator>
  <cp:lastModifiedBy>lenovo</cp:lastModifiedBy>
  <dcterms:created xsi:type="dcterms:W3CDTF">2025-01-21T01:28:00Z</dcterms:created>
  <dcterms:modified xsi:type="dcterms:W3CDTF">2025-02-13T12:01:26Z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CE46554A901647219B260BB185D3E5A4_13</vt:lpwstr>
  </property>
  <property fmtid="{D5CDD505-2E9C-101B-9397-08002B2CF9AE}" pid="3" name="KSOProductBuildVer">
    <vt:lpwstr>2052-12.1.0.19770</vt:lpwstr>
  </property>
</Properties>
</file>